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Лист1!$5:$5</definedName>
    <definedName name="_xlnm.Print_Area" localSheetId="0">Лист1!$A$1:$C$55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20" i="1"/>
  <c r="B18" i="1" l="1"/>
  <c r="B7" i="1" l="1"/>
  <c r="B53" i="1" l="1"/>
  <c r="B41" i="1" l="1"/>
  <c r="B47" i="1" l="1"/>
  <c r="B17" i="1"/>
  <c r="B6" i="1" s="1"/>
  <c r="B46" i="1" l="1"/>
</calcChain>
</file>

<file path=xl/sharedStrings.xml><?xml version="1.0" encoding="utf-8"?>
<sst xmlns="http://schemas.openxmlformats.org/spreadsheetml/2006/main" count="78" uniqueCount="74">
  <si>
    <t>Наименование</t>
  </si>
  <si>
    <t>Причина изменения</t>
  </si>
  <si>
    <t>Налоговые и неналоговые доходы</t>
  </si>
  <si>
    <t>Субсидии на:</t>
  </si>
  <si>
    <t>Расходы всего в т.ч:</t>
  </si>
  <si>
    <t>Субвенции на:</t>
  </si>
  <si>
    <t>Сумма 
(тыс. руб.)</t>
  </si>
  <si>
    <t>Предлагаемое внесение изменений:</t>
  </si>
  <si>
    <t>Доходы, в т.ч:</t>
  </si>
  <si>
    <t>НДФЛ</t>
  </si>
  <si>
    <t>Безвозмездные поступления, в т.ч.</t>
  </si>
  <si>
    <t>Иные межбюджетные трансферты на:</t>
  </si>
  <si>
    <t>Безвозмездные поступления в т.ч:</t>
  </si>
  <si>
    <t xml:space="preserve">обеспечение деятельности  муниципальных учреждений </t>
  </si>
  <si>
    <t>благоустройство территорий</t>
  </si>
  <si>
    <t>за счет средств местного бюджета на:</t>
  </si>
  <si>
    <t>субсидии, субвенции, ИМТ</t>
  </si>
  <si>
    <t>содержание и ремонт автомобильных дорог общего пользования</t>
  </si>
  <si>
    <t>государственная пошлина</t>
  </si>
  <si>
    <t xml:space="preserve"> </t>
  </si>
  <si>
    <r>
      <t xml:space="preserve">                  Внесение изменений в Решение Совета депутатов г.о Люберцы о бюджете г.о. Люберцы на 2024 год и на плановый период 2025 и 2026 годов обусловлено следующими причинами:
      </t>
    </r>
    <r>
      <rPr>
        <sz val="14"/>
        <rFont val="Times New Roman"/>
        <family val="1"/>
        <charset val="204"/>
      </rPr>
      <t xml:space="preserve"> - внесение изменений в государственные программы Московской области;</t>
    </r>
    <r>
      <rPr>
        <sz val="14"/>
        <color theme="1"/>
        <rFont val="Times New Roman"/>
        <family val="1"/>
        <charset val="204"/>
      </rPr>
      <t xml:space="preserve">
       - внесение изменений в муниципальные программы городского округа Люберцы.</t>
    </r>
  </si>
  <si>
    <t>налог на имущество и земельный налог ФЛ</t>
  </si>
  <si>
    <t>налоги на совокупный доход (УСН, ЕНВД, единый с/х налог, патент)</t>
  </si>
  <si>
    <t>акцизы на нефтепродукты</t>
  </si>
  <si>
    <t>доходы от использования имущества</t>
  </si>
  <si>
    <t>доходы от оказания платных услуг и компенсации затрат</t>
  </si>
  <si>
    <t>доходы от продажи имущества и земельных участков</t>
  </si>
  <si>
    <t>прочие неналоговые доходы</t>
  </si>
  <si>
    <t>Дотации:</t>
  </si>
  <si>
    <t>прочие дотации бюджетам городских округов</t>
  </si>
  <si>
    <t>инициативное бюджетирование</t>
  </si>
  <si>
    <t>Внесение изменений в государственные программы Московской области :
- «Образование Подмосковья»
- «Развитие инженерной инфраструктуры, энергоэффективности и отрасли обращения с отходами»;
- «Формирование современной комфортной городской среды»;
- «Строительство объектов социальной инфраструктуры»</t>
  </si>
  <si>
    <t>предоставление квартир и жилищных сертификатов детям сиротам</t>
  </si>
  <si>
    <t>классное руководство</t>
  </si>
  <si>
    <t>аттестацию обучающихся</t>
  </si>
  <si>
    <t>оплату труда педагогов и работников учебно-вспомогательного персонала в муниципальных и частных образовательных организаций</t>
  </si>
  <si>
    <t>вознаграждение советникам директоров</t>
  </si>
  <si>
    <t xml:space="preserve">3. В результате вносимых изменений дефицит бюджета в 2024 году составит 832 602 тыс. рублей или 9,3 процентов к общей сумме доходов без учета безвозмездных поступлений.. </t>
  </si>
  <si>
    <t xml:space="preserve">Внесение изменений в государственную программу Московской области - «Образование Подмосковья»;
</t>
  </si>
  <si>
    <t>Выделение дополнительных средств
на модернизацию светофоров, установку дорожных знаков и остановочных павильонов, ремонт дорог.</t>
  </si>
  <si>
    <t>сертификаты Главы общеобразовательным организациям вошедших в топ -100 лучших школ Московской области</t>
  </si>
  <si>
    <r>
      <t xml:space="preserve">На финансовое пощрение и модернизацию материально - технической базы учреждений:
</t>
    </r>
    <r>
      <rPr>
        <i/>
        <sz val="13"/>
        <color theme="1"/>
        <rFont val="Times New Roman"/>
        <family val="1"/>
        <charset val="204"/>
      </rPr>
      <t>-гимназии №16 "Интерес"
-гимназии №41
-гимназии №56</t>
    </r>
  </si>
  <si>
    <r>
      <t xml:space="preserve">Выделение дополнительных средств
на открытие вновь вводимых учреждений
</t>
    </r>
    <r>
      <rPr>
        <b/>
        <sz val="13"/>
        <color theme="1"/>
        <rFont val="Times New Roman"/>
        <family val="1"/>
        <charset val="204"/>
      </rPr>
      <t>дошкольных отделений на базе школ</t>
    </r>
    <r>
      <rPr>
        <sz val="13"/>
        <color theme="1"/>
        <rFont val="Times New Roman"/>
        <family val="1"/>
        <charset val="204"/>
      </rPr>
      <t xml:space="preserve">:
</t>
    </r>
    <r>
      <rPr>
        <i/>
        <sz val="13"/>
        <color theme="1"/>
        <rFont val="Times New Roman"/>
        <family val="1"/>
        <charset val="204"/>
      </rPr>
      <t>- гимназия 41
-гимназия 44
- ИТЛ
- лингивистическая СОШ</t>
    </r>
    <r>
      <rPr>
        <sz val="13"/>
        <color theme="1"/>
        <rFont val="Times New Roman"/>
        <family val="1"/>
        <charset val="204"/>
      </rPr>
      <t xml:space="preserve"> 
</t>
    </r>
    <r>
      <rPr>
        <b/>
        <sz val="13"/>
        <color theme="1"/>
        <rFont val="Times New Roman"/>
        <family val="1"/>
        <charset val="204"/>
      </rPr>
      <t>корпуса новых школ:</t>
    </r>
    <r>
      <rPr>
        <sz val="13"/>
        <color theme="1"/>
        <rFont val="Times New Roman"/>
        <family val="1"/>
        <charset val="204"/>
      </rPr>
      <t xml:space="preserve">
</t>
    </r>
    <r>
      <rPr>
        <i/>
        <sz val="13"/>
        <color theme="1"/>
        <rFont val="Times New Roman"/>
        <family val="1"/>
        <charset val="204"/>
      </rPr>
      <t>- гимназия 56
-гимназия 24
- СОШ 51
- СОШ "Созвездие"</t>
    </r>
  </si>
  <si>
    <t>Ожидаемое поступление налога</t>
  </si>
  <si>
    <t>Ожидаемое поступление налогов от физических лиц</t>
  </si>
  <si>
    <t>Ожидаемое поступление акцизов</t>
  </si>
  <si>
    <t>Ожидаемое и фактическое поступление налогов</t>
  </si>
  <si>
    <t xml:space="preserve">Ожидаемое поступление </t>
  </si>
  <si>
    <t>Ожидаемое поступление доходов от сдачи в аренду имущества</t>
  </si>
  <si>
    <t>Фактическое поступление доходов</t>
  </si>
  <si>
    <t>Ожидаемое поступление доходов от продажи</t>
  </si>
  <si>
    <t>Ожидаемое поступление доходов</t>
  </si>
  <si>
    <t xml:space="preserve">Необходимость увеличения денежных средств  в соответствии с изменениями в действующее законодательство МО, индексация коммунальных услуг на II полугодие 2024 года,укрепление материально технической базы муниципальных учреждений к новому учебному году. </t>
  </si>
  <si>
    <t>Выделение дополнительных средств
на ремонт тротуаров на территории ЖК "Малое Павлино", капитальный ремонт памятников к годовщине ВОВ, проведение комплексного озеленения, обустройство пешеходных коммуникаций, ямочный ремонт дворовых территорий).</t>
  </si>
  <si>
    <t>Расшифровка по межбюджетным трансфертам отражена в разделе «Доходы».</t>
  </si>
  <si>
    <r>
      <rPr>
        <b/>
        <u/>
        <sz val="13"/>
        <color theme="1"/>
        <rFont val="Times New Roman"/>
        <family val="1"/>
        <charset val="204"/>
      </rPr>
      <t>формирование современной городской среды</t>
    </r>
    <r>
      <rPr>
        <sz val="13"/>
        <color theme="1"/>
        <rFont val="Times New Roman"/>
        <family val="1"/>
        <charset val="204"/>
      </rPr>
      <t xml:space="preserve"> в части достижения основного результата по благоустройству общественных территорий </t>
    </r>
  </si>
  <si>
    <r>
      <t xml:space="preserve">реализацию мероприятий </t>
    </r>
    <r>
      <rPr>
        <b/>
        <u/>
        <sz val="13"/>
        <color theme="1"/>
        <rFont val="Times New Roman"/>
        <family val="1"/>
        <charset val="204"/>
      </rPr>
      <t>по строительству и реконструкции объектов теплоснабжения</t>
    </r>
    <r>
      <rPr>
        <sz val="13"/>
        <color theme="1"/>
        <rFont val="Times New Roman"/>
        <family val="1"/>
        <charset val="204"/>
      </rPr>
      <t xml:space="preserve">
(Строительство 3-х БМК (п.Октябрьский, Люберцы, д.Марусино)</t>
    </r>
  </si>
  <si>
    <r>
      <t xml:space="preserve">реализация мероприятий </t>
    </r>
    <r>
      <rPr>
        <b/>
        <u/>
        <sz val="13"/>
        <color theme="1"/>
        <rFont val="Times New Roman"/>
        <family val="1"/>
        <charset val="204"/>
      </rPr>
      <t>по капитальному ремонту объектов теплоснабжения</t>
    </r>
    <r>
      <rPr>
        <sz val="13"/>
        <color theme="1"/>
        <rFont val="Times New Roman"/>
        <family val="1"/>
        <charset val="204"/>
      </rPr>
      <t xml:space="preserve">
(2 -е котельные п. Октябрьский, Люберцы ул Воинов- интернациональстов)</t>
    </r>
  </si>
  <si>
    <r>
      <t xml:space="preserve">реализация мероприятий </t>
    </r>
    <r>
      <rPr>
        <b/>
        <u/>
        <sz val="13"/>
        <color theme="1"/>
        <rFont val="Times New Roman"/>
        <family val="1"/>
        <charset val="204"/>
      </rPr>
      <t>по капитальному ремонту сетей теплоснабжения</t>
    </r>
    <r>
      <rPr>
        <sz val="13"/>
        <color theme="1"/>
        <rFont val="Times New Roman"/>
        <family val="1"/>
        <charset val="204"/>
      </rPr>
      <t xml:space="preserve">
(1- а сеть Люберцы, пос. Калинина)</t>
    </r>
  </si>
  <si>
    <r>
      <rPr>
        <b/>
        <u/>
        <sz val="13"/>
        <color theme="1"/>
        <rFont val="Times New Roman"/>
        <family val="1"/>
        <charset val="204"/>
      </rPr>
      <t>организация питания обучающихся</t>
    </r>
    <r>
      <rPr>
        <sz val="13"/>
        <color theme="1"/>
        <rFont val="Times New Roman"/>
        <family val="1"/>
        <charset val="204"/>
      </rPr>
      <t xml:space="preserve"> в муниципальных и частных общеобразовательных организациях</t>
    </r>
  </si>
  <si>
    <r>
      <t xml:space="preserve">устройство и </t>
    </r>
    <r>
      <rPr>
        <b/>
        <u/>
        <sz val="13"/>
        <color theme="1"/>
        <rFont val="Times New Roman"/>
        <family val="1"/>
        <charset val="204"/>
      </rPr>
      <t>модернизация контейнерных площадок</t>
    </r>
  </si>
  <si>
    <r>
      <rPr>
        <b/>
        <u/>
        <sz val="13"/>
        <color theme="1"/>
        <rFont val="Times New Roman"/>
        <family val="1"/>
        <charset val="204"/>
      </rPr>
      <t>ПСД на проведение кап/ремонта</t>
    </r>
    <r>
      <rPr>
        <sz val="13"/>
        <color theme="1"/>
        <rFont val="Times New Roman"/>
        <family val="1"/>
        <charset val="204"/>
      </rPr>
      <t xml:space="preserve"> 
(Гимназия 18)</t>
    </r>
  </si>
  <si>
    <r>
      <rPr>
        <b/>
        <u/>
        <sz val="13"/>
        <color theme="1"/>
        <rFont val="Times New Roman"/>
        <family val="1"/>
        <charset val="204"/>
      </rPr>
      <t>благоустройство</t>
    </r>
    <r>
      <rPr>
        <sz val="13"/>
        <color theme="1"/>
        <rFont val="Times New Roman"/>
        <family val="1"/>
        <charset val="204"/>
      </rPr>
      <t xml:space="preserve"> территорий </t>
    </r>
    <r>
      <rPr>
        <b/>
        <u/>
        <sz val="13"/>
        <color theme="1"/>
        <rFont val="Times New Roman"/>
        <family val="1"/>
        <charset val="204"/>
      </rPr>
      <t xml:space="preserve">после кап.ремонта 
</t>
    </r>
    <r>
      <rPr>
        <sz val="13"/>
        <color theme="1"/>
        <rFont val="Times New Roman"/>
        <family val="1"/>
        <charset val="204"/>
      </rPr>
      <t>(Гимназия 18)</t>
    </r>
  </si>
  <si>
    <r>
      <rPr>
        <b/>
        <u/>
        <sz val="13"/>
        <color theme="1"/>
        <rFont val="Times New Roman"/>
        <family val="1"/>
        <charset val="204"/>
      </rPr>
      <t>внедрение современных средств наблюдения</t>
    </r>
    <r>
      <rPr>
        <sz val="13"/>
        <color theme="1"/>
        <rFont val="Times New Roman"/>
        <family val="1"/>
        <charset val="204"/>
      </rPr>
      <t xml:space="preserve"> и оповещения (видеокамеры в подъездах "Безопасный регион")</t>
    </r>
  </si>
  <si>
    <r>
      <rPr>
        <b/>
        <u/>
        <sz val="13"/>
        <color theme="1"/>
        <rFont val="Times New Roman"/>
        <family val="1"/>
        <charset val="204"/>
      </rPr>
      <t>проведение работ по капитальному ремонту</t>
    </r>
    <r>
      <rPr>
        <sz val="13"/>
        <color theme="1"/>
        <rFont val="Times New Roman"/>
        <family val="1"/>
        <charset val="204"/>
      </rPr>
      <t xml:space="preserve"> в зданиях муниципальных образовательных организаций
(Гимназия 18)</t>
    </r>
  </si>
  <si>
    <t>отлов безнадзорных животных</t>
  </si>
  <si>
    <t>транспортировка умерших в морг</t>
  </si>
  <si>
    <t>обеспечение деятельности советников директоров школ</t>
  </si>
  <si>
    <t xml:space="preserve">Внесение изменений в Закон Московской области </t>
  </si>
  <si>
    <r>
      <rPr>
        <b/>
        <u/>
        <sz val="13"/>
        <color theme="1"/>
        <rFont val="Times New Roman"/>
        <family val="1"/>
        <charset val="204"/>
      </rPr>
      <t>возмещение расходов за присмотр и уход за детьми</t>
    </r>
    <r>
      <rPr>
        <sz val="13"/>
        <color theme="1"/>
        <rFont val="Times New Roman"/>
        <family val="1"/>
        <charset val="204"/>
      </rPr>
      <t xml:space="preserve"> (частные сады)</t>
    </r>
  </si>
  <si>
    <t>открытие 4-х корпусов детских садов и 4-х корпусов школ</t>
  </si>
  <si>
    <r>
      <t xml:space="preserve"> 1. Доходы бюджета г.о. Люберцы на 2024 год предлагается увеличить на сумму 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827 478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тыс.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рублей</t>
    </r>
    <r>
      <rPr>
        <sz val="14"/>
        <rFont val="Times New Roman"/>
        <family val="1"/>
        <charset val="204"/>
      </rPr>
      <t xml:space="preserve">., и они составят  
     </t>
    </r>
    <r>
      <rPr>
        <b/>
        <sz val="14"/>
        <rFont val="Times New Roman"/>
        <family val="1"/>
        <charset val="204"/>
      </rPr>
      <t>21 149 425 тыс. рублей.</t>
    </r>
    <r>
      <rPr>
        <sz val="14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 xml:space="preserve">     </t>
    </r>
  </si>
  <si>
    <r>
      <t xml:space="preserve">2. Расходы бюджета городского округа Люберцы на 2024 год предлагается увеличить на сумму </t>
    </r>
    <r>
      <rPr>
        <b/>
        <sz val="13"/>
        <color theme="1"/>
        <rFont val="Times New Roman"/>
        <family val="1"/>
        <charset val="204"/>
      </rPr>
      <t xml:space="preserve">973 478 тыс. рублей, </t>
    </r>
    <r>
      <rPr>
        <sz val="13"/>
        <color theme="1"/>
        <rFont val="Times New Roman"/>
        <family val="1"/>
        <charset val="204"/>
      </rPr>
      <t>и они составят</t>
    </r>
    <r>
      <rPr>
        <b/>
        <sz val="13"/>
        <color theme="1"/>
        <rFont val="Times New Roman"/>
        <family val="1"/>
        <charset val="204"/>
      </rPr>
      <t xml:space="preserve">  
     21 982 027 тыс. рублей.</t>
    </r>
  </si>
  <si>
    <r>
      <t xml:space="preserve">Пояснительная записка
</t>
    </r>
    <r>
      <rPr>
        <sz val="14"/>
        <color theme="1"/>
        <rFont val="Times New Roman"/>
        <family val="1"/>
        <charset val="204"/>
      </rPr>
      <t>к проекту Решения Совета депутатов г.о. Люберцы  о внесении изменений в Решение Совета депутатов г.о. Люберцы 
 "О бюджете г.о Люберцы на 2024 год и на плановый период 2025 и 2026 годов" от 06.12.2023 № 113/18.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</si>
</sst>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р_._-;\-* #,##0\ _р_._-;_-* &quot;-&quot;\ _р_.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0" fontId="0" fillId="6" borderId="0" xfId="0" applyFill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right" vertical="center"/>
    </xf>
    <xf numFmtId="4" fontId="8" fillId="3" borderId="2" xfId="0" applyNumberFormat="1" applyFont="1" applyFill="1" applyBorder="1" applyProtection="1">
      <protection locked="0"/>
    </xf>
    <xf numFmtId="0" fontId="7" fillId="4" borderId="1" xfId="0" applyFont="1" applyFill="1" applyBorder="1" applyAlignment="1">
      <alignment vertical="center" wrapText="1"/>
    </xf>
    <xf numFmtId="3" fontId="7" fillId="4" borderId="1" xfId="0" applyNumberFormat="1" applyFont="1" applyFill="1" applyBorder="1" applyAlignment="1">
      <alignment horizontal="right" vertical="center"/>
    </xf>
    <xf numFmtId="4" fontId="9" fillId="4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3" fontId="9" fillId="6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horizontal="right" vertical="center"/>
    </xf>
    <xf numFmtId="0" fontId="7" fillId="3" borderId="2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3" fontId="7" fillId="5" borderId="1" xfId="0" applyNumberFormat="1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vertical="center" wrapText="1"/>
    </xf>
    <xf numFmtId="3" fontId="8" fillId="5" borderId="1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7" fillId="6" borderId="1" xfId="0" applyNumberFormat="1" applyFont="1" applyFill="1" applyBorder="1" applyAlignment="1">
      <alignment horizontal="right" vertical="center"/>
    </xf>
    <xf numFmtId="0" fontId="7" fillId="6" borderId="2" xfId="0" applyFont="1" applyFill="1" applyBorder="1" applyAlignment="1">
      <alignment vertical="center" wrapText="1"/>
    </xf>
    <xf numFmtId="3" fontId="10" fillId="6" borderId="1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9" fillId="6" borderId="2" xfId="0" applyFont="1" applyFill="1" applyBorder="1" applyAlignment="1">
      <alignment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9F4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view="pageBreakPreview" zoomScale="70" zoomScaleNormal="80" zoomScaleSheetLayoutView="70" workbookViewId="0">
      <selection activeCell="A2" sqref="A2:C2"/>
    </sheetView>
  </sheetViews>
  <sheetFormatPr defaultRowHeight="15" x14ac:dyDescent="0.25"/>
  <cols>
    <col min="1" max="1" width="70.42578125" customWidth="1"/>
    <col min="2" max="2" width="12.5703125" customWidth="1"/>
    <col min="3" max="3" width="66.28515625" customWidth="1"/>
    <col min="4" max="4" width="11.140625" customWidth="1"/>
  </cols>
  <sheetData>
    <row r="1" spans="1:10" ht="59.25" customHeight="1" x14ac:dyDescent="0.3">
      <c r="A1" s="47" t="s">
        <v>73</v>
      </c>
      <c r="B1" s="48"/>
      <c r="C1" s="48"/>
      <c r="D1" s="2"/>
      <c r="E1" s="2"/>
      <c r="F1" s="2"/>
      <c r="G1" s="2"/>
      <c r="H1" s="2"/>
      <c r="I1" s="2"/>
      <c r="J1" s="2"/>
    </row>
    <row r="2" spans="1:10" ht="79.5" customHeight="1" x14ac:dyDescent="0.25">
      <c r="A2" s="46" t="s">
        <v>20</v>
      </c>
      <c r="B2" s="46"/>
      <c r="C2" s="46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9" t="s">
        <v>7</v>
      </c>
      <c r="B3" s="46"/>
      <c r="C3" s="46"/>
      <c r="D3" s="3"/>
      <c r="E3" s="3"/>
      <c r="F3" s="3"/>
      <c r="G3" s="3"/>
      <c r="H3" s="3"/>
      <c r="I3" s="3"/>
      <c r="J3" s="3"/>
    </row>
    <row r="4" spans="1:10" ht="60" customHeight="1" x14ac:dyDescent="0.25">
      <c r="A4" s="46" t="s">
        <v>71</v>
      </c>
      <c r="B4" s="46"/>
      <c r="C4" s="46"/>
      <c r="D4" s="3"/>
      <c r="E4" s="3"/>
      <c r="F4" s="3"/>
      <c r="G4" s="3"/>
      <c r="H4" s="3"/>
      <c r="I4" s="3"/>
      <c r="J4" s="3"/>
    </row>
    <row r="5" spans="1:10" ht="30.75" customHeight="1" x14ac:dyDescent="0.25">
      <c r="A5" s="8" t="s">
        <v>0</v>
      </c>
      <c r="B5" s="8" t="s">
        <v>6</v>
      </c>
      <c r="C5" s="8" t="s">
        <v>1</v>
      </c>
    </row>
    <row r="6" spans="1:10" ht="16.5" x14ac:dyDescent="0.25">
      <c r="A6" s="9" t="s">
        <v>8</v>
      </c>
      <c r="B6" s="10">
        <f>B7+B17</f>
        <v>827478</v>
      </c>
      <c r="C6" s="11"/>
      <c r="D6" s="4"/>
    </row>
    <row r="7" spans="1:10" ht="16.5" x14ac:dyDescent="0.25">
      <c r="A7" s="12" t="s">
        <v>2</v>
      </c>
      <c r="B7" s="13">
        <f>SUM(B8:B16)</f>
        <v>656377</v>
      </c>
      <c r="C7" s="14"/>
    </row>
    <row r="8" spans="1:10" ht="22.5" customHeight="1" x14ac:dyDescent="0.25">
      <c r="A8" s="15" t="s">
        <v>9</v>
      </c>
      <c r="B8" s="16">
        <v>291000</v>
      </c>
      <c r="C8" s="15" t="s">
        <v>43</v>
      </c>
    </row>
    <row r="9" spans="1:10" ht="21.75" customHeight="1" x14ac:dyDescent="0.25">
      <c r="A9" s="15" t="s">
        <v>21</v>
      </c>
      <c r="B9" s="16">
        <v>11205</v>
      </c>
      <c r="C9" s="15" t="s">
        <v>44</v>
      </c>
    </row>
    <row r="10" spans="1:10" ht="21.75" customHeight="1" x14ac:dyDescent="0.25">
      <c r="A10" s="15" t="s">
        <v>23</v>
      </c>
      <c r="B10" s="16">
        <v>928</v>
      </c>
      <c r="C10" s="15" t="s">
        <v>45</v>
      </c>
    </row>
    <row r="11" spans="1:10" ht="16.5" x14ac:dyDescent="0.25">
      <c r="A11" s="17" t="s">
        <v>22</v>
      </c>
      <c r="B11" s="16">
        <v>36574</v>
      </c>
      <c r="C11" s="15" t="s">
        <v>46</v>
      </c>
    </row>
    <row r="12" spans="1:10" ht="16.5" x14ac:dyDescent="0.25">
      <c r="A12" s="15" t="s">
        <v>18</v>
      </c>
      <c r="B12" s="16">
        <v>11406</v>
      </c>
      <c r="C12" s="15" t="s">
        <v>47</v>
      </c>
    </row>
    <row r="13" spans="1:10" ht="35.25" customHeight="1" x14ac:dyDescent="0.25">
      <c r="A13" s="15" t="s">
        <v>24</v>
      </c>
      <c r="B13" s="16">
        <v>12791</v>
      </c>
      <c r="C13" s="15" t="s">
        <v>48</v>
      </c>
    </row>
    <row r="14" spans="1:10" ht="28.5" customHeight="1" x14ac:dyDescent="0.25">
      <c r="A14" s="15" t="s">
        <v>25</v>
      </c>
      <c r="B14" s="18">
        <v>55555</v>
      </c>
      <c r="C14" s="15" t="s">
        <v>49</v>
      </c>
    </row>
    <row r="15" spans="1:10" ht="16.5" x14ac:dyDescent="0.25">
      <c r="A15" s="15" t="s">
        <v>26</v>
      </c>
      <c r="B15" s="18">
        <v>8220</v>
      </c>
      <c r="C15" s="15" t="s">
        <v>50</v>
      </c>
    </row>
    <row r="16" spans="1:10" ht="16.5" x14ac:dyDescent="0.25">
      <c r="A16" s="15" t="s">
        <v>27</v>
      </c>
      <c r="B16" s="18">
        <v>228698</v>
      </c>
      <c r="C16" s="15" t="s">
        <v>51</v>
      </c>
    </row>
    <row r="17" spans="1:4" s="6" customFormat="1" ht="18.75" customHeight="1" x14ac:dyDescent="0.25">
      <c r="A17" s="9" t="s">
        <v>10</v>
      </c>
      <c r="B17" s="10">
        <f>B18+B20+B33+B41</f>
        <v>171101</v>
      </c>
      <c r="C17" s="19"/>
      <c r="D17" s="5"/>
    </row>
    <row r="18" spans="1:4" s="6" customFormat="1" ht="18.75" customHeight="1" x14ac:dyDescent="0.25">
      <c r="A18" s="20" t="s">
        <v>28</v>
      </c>
      <c r="B18" s="21">
        <f>B19</f>
        <v>25347</v>
      </c>
      <c r="C18" s="22"/>
      <c r="D18" s="5"/>
    </row>
    <row r="19" spans="1:4" s="6" customFormat="1" ht="18.75" customHeight="1" x14ac:dyDescent="0.25">
      <c r="A19" s="25" t="s">
        <v>29</v>
      </c>
      <c r="B19" s="40">
        <v>25347</v>
      </c>
      <c r="C19" s="41"/>
      <c r="D19" s="5"/>
    </row>
    <row r="20" spans="1:4" ht="18.75" customHeight="1" x14ac:dyDescent="0.25">
      <c r="A20" s="20" t="s">
        <v>3</v>
      </c>
      <c r="B20" s="21">
        <f>SUM(B21:B32)</f>
        <v>229826</v>
      </c>
      <c r="C20" s="22"/>
    </row>
    <row r="21" spans="1:4" ht="51.75" customHeight="1" x14ac:dyDescent="0.25">
      <c r="A21" s="25" t="s">
        <v>55</v>
      </c>
      <c r="B21" s="24">
        <v>136533</v>
      </c>
      <c r="C21" s="51" t="s">
        <v>31</v>
      </c>
    </row>
    <row r="22" spans="1:4" ht="60" customHeight="1" x14ac:dyDescent="0.25">
      <c r="A22" s="25" t="s">
        <v>56</v>
      </c>
      <c r="B22" s="27">
        <v>38120</v>
      </c>
      <c r="C22" s="52"/>
    </row>
    <row r="23" spans="1:4" ht="52.5" customHeight="1" x14ac:dyDescent="0.25">
      <c r="A23" s="23" t="s">
        <v>64</v>
      </c>
      <c r="B23" s="24">
        <v>28895</v>
      </c>
      <c r="C23" s="52"/>
    </row>
    <row r="24" spans="1:4" ht="66" x14ac:dyDescent="0.25">
      <c r="A24" s="25" t="s">
        <v>57</v>
      </c>
      <c r="B24" s="27">
        <v>7300</v>
      </c>
      <c r="C24" s="52"/>
    </row>
    <row r="25" spans="1:4" ht="33.75" customHeight="1" x14ac:dyDescent="0.25">
      <c r="A25" s="23" t="s">
        <v>69</v>
      </c>
      <c r="B25" s="24">
        <v>7262</v>
      </c>
      <c r="C25" s="52"/>
    </row>
    <row r="26" spans="1:4" ht="27.75" customHeight="1" x14ac:dyDescent="0.25">
      <c r="A26" s="23" t="s">
        <v>30</v>
      </c>
      <c r="B26" s="24">
        <v>6257</v>
      </c>
      <c r="C26" s="52"/>
    </row>
    <row r="27" spans="1:4" ht="60" customHeight="1" x14ac:dyDescent="0.25">
      <c r="A27" s="25" t="s">
        <v>58</v>
      </c>
      <c r="B27" s="27">
        <v>4576</v>
      </c>
      <c r="C27" s="52"/>
    </row>
    <row r="28" spans="1:4" ht="38.25" customHeight="1" x14ac:dyDescent="0.25">
      <c r="A28" s="23" t="s">
        <v>63</v>
      </c>
      <c r="B28" s="24">
        <v>3709</v>
      </c>
      <c r="C28" s="52"/>
    </row>
    <row r="29" spans="1:4" ht="33" x14ac:dyDescent="0.25">
      <c r="A29" s="25" t="s">
        <v>59</v>
      </c>
      <c r="B29" s="27">
        <v>2002</v>
      </c>
      <c r="C29" s="52"/>
    </row>
    <row r="30" spans="1:4" ht="30" customHeight="1" x14ac:dyDescent="0.25">
      <c r="A30" s="23" t="s">
        <v>60</v>
      </c>
      <c r="B30" s="26">
        <v>1026</v>
      </c>
      <c r="C30" s="52"/>
    </row>
    <row r="31" spans="1:4" ht="36.75" customHeight="1" x14ac:dyDescent="0.25">
      <c r="A31" s="25" t="s">
        <v>61</v>
      </c>
      <c r="B31" s="24">
        <v>-2347</v>
      </c>
      <c r="C31" s="52"/>
    </row>
    <row r="32" spans="1:4" ht="36" customHeight="1" x14ac:dyDescent="0.25">
      <c r="A32" s="25" t="s">
        <v>62</v>
      </c>
      <c r="B32" s="27">
        <v>-3507</v>
      </c>
      <c r="C32" s="53"/>
    </row>
    <row r="33" spans="1:3" ht="15.75" customHeight="1" x14ac:dyDescent="0.25">
      <c r="A33" s="28" t="s">
        <v>5</v>
      </c>
      <c r="B33" s="29">
        <f>SUM(B34:B40)</f>
        <v>-84827</v>
      </c>
      <c r="C33" s="22"/>
    </row>
    <row r="34" spans="1:3" ht="28.5" customHeight="1" x14ac:dyDescent="0.25">
      <c r="A34" s="25" t="s">
        <v>32</v>
      </c>
      <c r="B34" s="42">
        <v>49063</v>
      </c>
      <c r="C34" s="54" t="s">
        <v>68</v>
      </c>
    </row>
    <row r="35" spans="1:3" ht="28.5" customHeight="1" x14ac:dyDescent="0.25">
      <c r="A35" s="25" t="s">
        <v>33</v>
      </c>
      <c r="B35" s="42">
        <v>7653</v>
      </c>
      <c r="C35" s="55"/>
    </row>
    <row r="36" spans="1:3" ht="21" customHeight="1" x14ac:dyDescent="0.25">
      <c r="A36" s="25" t="s">
        <v>65</v>
      </c>
      <c r="B36" s="42">
        <v>2898</v>
      </c>
      <c r="C36" s="55"/>
    </row>
    <row r="37" spans="1:3" ht="28.5" customHeight="1" x14ac:dyDescent="0.25">
      <c r="A37" s="25" t="s">
        <v>67</v>
      </c>
      <c r="B37" s="42">
        <v>419</v>
      </c>
      <c r="C37" s="55"/>
    </row>
    <row r="38" spans="1:3" ht="28.5" customHeight="1" x14ac:dyDescent="0.25">
      <c r="A38" s="25" t="s">
        <v>34</v>
      </c>
      <c r="B38" s="42">
        <v>1968</v>
      </c>
      <c r="C38" s="55"/>
    </row>
    <row r="39" spans="1:3" ht="18" customHeight="1" x14ac:dyDescent="0.25">
      <c r="A39" s="25" t="s">
        <v>66</v>
      </c>
      <c r="B39" s="42">
        <v>-2000</v>
      </c>
      <c r="C39" s="55"/>
    </row>
    <row r="40" spans="1:3" ht="57.75" customHeight="1" x14ac:dyDescent="0.25">
      <c r="A40" s="23" t="s">
        <v>35</v>
      </c>
      <c r="B40" s="24">
        <v>-144828</v>
      </c>
      <c r="C40" s="56"/>
    </row>
    <row r="41" spans="1:3" ht="16.5" x14ac:dyDescent="0.25">
      <c r="A41" s="28" t="s">
        <v>11</v>
      </c>
      <c r="B41" s="21">
        <f>SUM(B42:B42)</f>
        <v>755</v>
      </c>
      <c r="C41" s="22"/>
    </row>
    <row r="42" spans="1:3" s="7" customFormat="1" ht="54.75" customHeight="1" x14ac:dyDescent="0.25">
      <c r="A42" s="23" t="s">
        <v>36</v>
      </c>
      <c r="B42" s="30">
        <v>755</v>
      </c>
      <c r="C42" s="39" t="s">
        <v>38</v>
      </c>
    </row>
    <row r="43" spans="1:3" ht="16.5" x14ac:dyDescent="0.25">
      <c r="A43" s="31"/>
      <c r="B43" s="32"/>
      <c r="C43" s="33"/>
    </row>
    <row r="44" spans="1:3" ht="39.75" customHeight="1" x14ac:dyDescent="0.25">
      <c r="A44" s="50" t="s">
        <v>72</v>
      </c>
      <c r="B44" s="50"/>
      <c r="C44" s="50"/>
    </row>
    <row r="45" spans="1:3" ht="49.5" x14ac:dyDescent="0.25">
      <c r="A45" s="8" t="s">
        <v>0</v>
      </c>
      <c r="B45" s="8" t="s">
        <v>6</v>
      </c>
      <c r="C45" s="8" t="s">
        <v>1</v>
      </c>
    </row>
    <row r="46" spans="1:3" ht="16.5" x14ac:dyDescent="0.25">
      <c r="A46" s="9" t="s">
        <v>4</v>
      </c>
      <c r="B46" s="34">
        <f>B47+B53</f>
        <v>973478</v>
      </c>
      <c r="C46" s="35"/>
    </row>
    <row r="47" spans="1:3" ht="16.5" x14ac:dyDescent="0.25">
      <c r="A47" s="28" t="s">
        <v>15</v>
      </c>
      <c r="B47" s="21">
        <f>SUM(B48:B52)</f>
        <v>802377</v>
      </c>
      <c r="C47" s="22"/>
    </row>
    <row r="48" spans="1:3" s="43" customFormat="1" ht="87" customHeight="1" x14ac:dyDescent="0.25">
      <c r="A48" s="25" t="s">
        <v>13</v>
      </c>
      <c r="B48" s="27">
        <v>485593</v>
      </c>
      <c r="C48" s="44" t="s">
        <v>52</v>
      </c>
    </row>
    <row r="49" spans="1:6" s="43" customFormat="1" ht="99" customHeight="1" x14ac:dyDescent="0.25">
      <c r="A49" s="25" t="s">
        <v>14</v>
      </c>
      <c r="B49" s="27">
        <v>154878</v>
      </c>
      <c r="C49" s="44" t="s">
        <v>53</v>
      </c>
    </row>
    <row r="50" spans="1:6" s="43" customFormat="1" ht="74.25" customHeight="1" x14ac:dyDescent="0.25">
      <c r="A50" s="25" t="s">
        <v>17</v>
      </c>
      <c r="B50" s="27">
        <v>81950</v>
      </c>
      <c r="C50" s="44" t="s">
        <v>39</v>
      </c>
    </row>
    <row r="51" spans="1:6" s="43" customFormat="1" ht="200.25" customHeight="1" x14ac:dyDescent="0.25">
      <c r="A51" s="25" t="s">
        <v>70</v>
      </c>
      <c r="B51" s="27">
        <v>55956</v>
      </c>
      <c r="C51" s="44" t="s">
        <v>42</v>
      </c>
    </row>
    <row r="52" spans="1:6" s="43" customFormat="1" ht="92.25" customHeight="1" x14ac:dyDescent="0.25">
      <c r="A52" s="25" t="s">
        <v>40</v>
      </c>
      <c r="B52" s="27">
        <v>24000</v>
      </c>
      <c r="C52" s="44" t="s">
        <v>41</v>
      </c>
    </row>
    <row r="53" spans="1:6" ht="15.75" customHeight="1" x14ac:dyDescent="0.25">
      <c r="A53" s="28" t="s">
        <v>12</v>
      </c>
      <c r="B53" s="21">
        <f>SUM(B54:B54)</f>
        <v>171101</v>
      </c>
      <c r="C53" s="36"/>
    </row>
    <row r="54" spans="1:6" ht="35.25" customHeight="1" x14ac:dyDescent="0.25">
      <c r="A54" s="37" t="s">
        <v>16</v>
      </c>
      <c r="B54" s="38">
        <v>171101</v>
      </c>
      <c r="C54" s="37" t="s">
        <v>54</v>
      </c>
      <c r="F54" t="s">
        <v>19</v>
      </c>
    </row>
    <row r="55" spans="1:6" ht="53.25" customHeight="1" x14ac:dyDescent="0.25">
      <c r="A55" s="45" t="s">
        <v>37</v>
      </c>
      <c r="B55" s="45"/>
      <c r="C55" s="45"/>
    </row>
    <row r="68" spans="10:10" x14ac:dyDescent="0.25">
      <c r="J68" t="s">
        <v>19</v>
      </c>
    </row>
  </sheetData>
  <mergeCells count="8">
    <mergeCell ref="A55:C55"/>
    <mergeCell ref="A2:C2"/>
    <mergeCell ref="A1:C1"/>
    <mergeCell ref="A3:C3"/>
    <mergeCell ref="A44:C44"/>
    <mergeCell ref="A4:C4"/>
    <mergeCell ref="C21:C32"/>
    <mergeCell ref="C34:C40"/>
  </mergeCells>
  <pageMargins left="0.39370078740157483" right="0" top="0" bottom="0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2024-09-03T06:43:35Z</dcterms:modified>
</cp:coreProperties>
</file>